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11" i="1"/>
  <c r="A211"/>
  <c r="L210"/>
  <c r="J210"/>
  <c r="I210"/>
  <c r="H210"/>
  <c r="G210"/>
  <c r="F210"/>
  <c r="B201"/>
  <c r="A201"/>
  <c r="L200"/>
  <c r="L211" s="1"/>
  <c r="J200"/>
  <c r="J211" s="1"/>
  <c r="I200"/>
  <c r="I211" s="1"/>
  <c r="H200"/>
  <c r="H211" s="1"/>
  <c r="G200"/>
  <c r="G211" s="1"/>
  <c r="F200"/>
  <c r="F211" s="1"/>
  <c r="B191"/>
  <c r="A191"/>
  <c r="L190"/>
  <c r="J190"/>
  <c r="I190"/>
  <c r="H190"/>
  <c r="G190"/>
  <c r="F190"/>
  <c r="B181"/>
  <c r="A181"/>
  <c r="L180"/>
  <c r="L191" s="1"/>
  <c r="J180"/>
  <c r="J191" s="1"/>
  <c r="I180"/>
  <c r="I191" s="1"/>
  <c r="H180"/>
  <c r="H191" s="1"/>
  <c r="G180"/>
  <c r="G191" s="1"/>
  <c r="F180"/>
  <c r="F191" s="1"/>
  <c r="B169"/>
  <c r="A169"/>
  <c r="L168"/>
  <c r="J168"/>
  <c r="I168"/>
  <c r="H168"/>
  <c r="G168"/>
  <c r="F168"/>
  <c r="B159"/>
  <c r="A159"/>
  <c r="L158"/>
  <c r="L169" s="1"/>
  <c r="J158"/>
  <c r="J169" s="1"/>
  <c r="I158"/>
  <c r="I169" s="1"/>
  <c r="H158"/>
  <c r="H169" s="1"/>
  <c r="G158"/>
  <c r="G169" s="1"/>
  <c r="F158"/>
  <c r="F169" s="1"/>
  <c r="B149"/>
  <c r="A149"/>
  <c r="L148"/>
  <c r="B139"/>
  <c r="A139"/>
  <c r="L138"/>
  <c r="L149" s="1"/>
  <c r="J138"/>
  <c r="J149" s="1"/>
  <c r="I138"/>
  <c r="H138"/>
  <c r="G138"/>
  <c r="G149" s="1"/>
  <c r="F138"/>
  <c r="F149" s="1"/>
  <c r="B129"/>
  <c r="A129"/>
  <c r="L128"/>
  <c r="B119"/>
  <c r="A119"/>
  <c r="L118"/>
  <c r="L129" s="1"/>
  <c r="J118"/>
  <c r="J129" s="1"/>
  <c r="I118"/>
  <c r="I129" s="1"/>
  <c r="H118"/>
  <c r="H129" s="1"/>
  <c r="G118"/>
  <c r="G129" s="1"/>
  <c r="F118"/>
  <c r="F129" s="1"/>
  <c r="B109"/>
  <c r="A109"/>
  <c r="L108"/>
  <c r="B99"/>
  <c r="A99"/>
  <c r="L98"/>
  <c r="L109" s="1"/>
  <c r="J98"/>
  <c r="J109" s="1"/>
  <c r="I98"/>
  <c r="I109" s="1"/>
  <c r="H98"/>
  <c r="G98"/>
  <c r="F98"/>
  <c r="F109" s="1"/>
  <c r="B88"/>
  <c r="A88"/>
  <c r="L87"/>
  <c r="B78"/>
  <c r="A78"/>
  <c r="L77"/>
  <c r="J77"/>
  <c r="I77"/>
  <c r="I88" s="1"/>
  <c r="H77"/>
  <c r="H88" s="1"/>
  <c r="G77"/>
  <c r="G88" s="1"/>
  <c r="F77"/>
  <c r="F88" s="1"/>
  <c r="B67"/>
  <c r="A67"/>
  <c r="L66"/>
  <c r="J66"/>
  <c r="I66"/>
  <c r="H66"/>
  <c r="G66"/>
  <c r="F66"/>
  <c r="B57"/>
  <c r="A57"/>
  <c r="L56"/>
  <c r="L67" s="1"/>
  <c r="J56"/>
  <c r="I56"/>
  <c r="I67" s="1"/>
  <c r="H56"/>
  <c r="H67" s="1"/>
  <c r="G56"/>
  <c r="G67" s="1"/>
  <c r="F56"/>
  <c r="F67" s="1"/>
  <c r="B46"/>
  <c r="A46"/>
  <c r="B36"/>
  <c r="A36"/>
  <c r="L35"/>
  <c r="L46" s="1"/>
  <c r="J35"/>
  <c r="J46" s="1"/>
  <c r="I35"/>
  <c r="H35"/>
  <c r="G35"/>
  <c r="F35"/>
  <c r="B25"/>
  <c r="A25"/>
  <c r="B15"/>
  <c r="A15"/>
  <c r="L14"/>
  <c r="L25" s="1"/>
  <c r="J14"/>
  <c r="I14"/>
  <c r="I25" s="1"/>
  <c r="H14"/>
  <c r="G14"/>
  <c r="G25" s="1"/>
  <c r="F14"/>
  <c r="F25" s="1"/>
  <c r="L88" l="1"/>
  <c r="L212" s="1"/>
  <c r="I149"/>
  <c r="H149"/>
  <c r="H109"/>
  <c r="G109"/>
  <c r="J88"/>
  <c r="J67"/>
  <c r="I46"/>
  <c r="I212" s="1"/>
  <c r="G46"/>
  <c r="H46"/>
  <c r="F46"/>
  <c r="F212" s="1"/>
  <c r="H25"/>
  <c r="J25"/>
  <c r="J212" l="1"/>
  <c r="H212"/>
  <c r="G212"/>
</calcChain>
</file>

<file path=xl/sharedStrings.xml><?xml version="1.0" encoding="utf-8"?>
<sst xmlns="http://schemas.openxmlformats.org/spreadsheetml/2006/main" count="259" uniqueCount="80">
  <si>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</si>
  <si>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</si>
  <si>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</si>
  <si>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</si>
  <si>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</si>
  <si>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</si>
  <si>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</si>
  <si>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</si>
  <si>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</si>
  <si>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</si>
  <si>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</si>
  <si>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</si>
  <si>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</si>
  <si>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</si>
  <si>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</si>
  <si>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</si>
  <si>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</si>
  <si>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</si>
  <si>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</si>
  <si>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</si>
  <si>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</si>
  <si>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</si>
  <si>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</si>
  <si>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</si>
  <si>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</si>
  <si>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</si>
  <si>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</si>
  <si>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</si>
  <si>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</si>
  <si>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</si>
  <si>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</si>
  <si>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</si>
  <si>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</si>
  <si>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</si>
  <si>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</si>
  <si>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</si>
  <si>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</si>
  <si>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</si>
  <si>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</si>
  <si>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</si>
  <si>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Салат "Солнечный"</t>
  </si>
  <si>
    <t xml:space="preserve">Сыр (порционно) </t>
  </si>
  <si>
    <t>Напиток "Кофейный"</t>
  </si>
  <si>
    <t>Напиток из плодов шиповника</t>
  </si>
  <si>
    <t>Хлеб "Пшеничный"</t>
  </si>
  <si>
    <t>Биточки "Рыбные"</t>
  </si>
  <si>
    <t>Каша гречневая, рассыпчатая</t>
  </si>
  <si>
    <t>Икра "Морковная"</t>
  </si>
  <si>
    <t>Чай с лимоном</t>
  </si>
  <si>
    <t>Салат из свеклы,моркови,капусты и яблок</t>
  </si>
  <si>
    <t xml:space="preserve">Каша рисовая </t>
  </si>
  <si>
    <t xml:space="preserve"> </t>
  </si>
  <si>
    <t>Какао на молоке</t>
  </si>
  <si>
    <t xml:space="preserve">Омлет натуральный </t>
  </si>
  <si>
    <t>Горох овощной, отварной ( из консервированного)</t>
  </si>
  <si>
    <t>Масло сливочное (порционно)</t>
  </si>
  <si>
    <t>Каша гречневая, молочная</t>
  </si>
  <si>
    <t>Салат из моркови и яблок</t>
  </si>
  <si>
    <t>Суп "Молочный" ( вермишелью)</t>
  </si>
  <si>
    <t>Яйцо вареное,сыр,сливочное масло (порционно)</t>
  </si>
  <si>
    <t>205/1193/1</t>
  </si>
  <si>
    <t>636/1636</t>
  </si>
  <si>
    <t>Салат "Витаминный"</t>
  </si>
  <si>
    <t>Чай с молоком</t>
  </si>
  <si>
    <t>Запеканка "Картофельная с мясом"</t>
  </si>
  <si>
    <t>Запеканка "Творожная" со сгущ.молоком</t>
  </si>
  <si>
    <t>Салат из белокачанной капусты с яблоком</t>
  </si>
  <si>
    <t xml:space="preserve">Компот из сухофруктов </t>
  </si>
  <si>
    <t>Каша манная</t>
  </si>
  <si>
    <t xml:space="preserve">закуска </t>
  </si>
  <si>
    <t xml:space="preserve">Салат  из картофеля, капусты и кукурузы </t>
  </si>
  <si>
    <t xml:space="preserve">Рыба, запеченая по- русски </t>
  </si>
  <si>
    <t xml:space="preserve">Салат из свеклы с зеленым горшколм </t>
  </si>
  <si>
    <t xml:space="preserve">директор школы </t>
  </si>
  <si>
    <t>Бусыгина Н.Е.</t>
  </si>
  <si>
    <t>СОШ с. Ванзеват Белоярского района</t>
  </si>
  <si>
    <t>Фрукты свежие (яблоко)</t>
  </si>
  <si>
    <t>Фрукты свежие (банан)</t>
  </si>
  <si>
    <t>Фрукты свежие  (мандарины)</t>
  </si>
  <si>
    <t>Фрукты свежие (апельсин)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</si>
</sst>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90" sqref="R19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7109375" style="2" customWidth="1"/>
    <col min="12" max="16384" width="9.140625" style="2"/>
  </cols>
  <sheetData>
    <row r="1" spans="1:12" ht="15">
      <c r="A1" s="1" t="s">
        <v>7</v>
      </c>
      <c r="C1" s="54" t="s">
        <v>75</v>
      </c>
      <c r="D1" s="55"/>
      <c r="E1" s="55"/>
      <c r="F1" s="12" t="s">
        <v>16</v>
      </c>
      <c r="G1" s="2" t="s">
        <v>17</v>
      </c>
      <c r="H1" s="56" t="s">
        <v>73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74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5.6</v>
      </c>
      <c r="H6" s="40">
        <v>9.4</v>
      </c>
      <c r="I6" s="40">
        <v>22.7</v>
      </c>
      <c r="J6" s="40">
        <v>197.8</v>
      </c>
      <c r="K6" s="41">
        <v>1112</v>
      </c>
      <c r="L6" s="40">
        <v>20.84</v>
      </c>
    </row>
    <row r="7" spans="1:12" ht="15">
      <c r="A7" s="23"/>
      <c r="B7" s="15"/>
      <c r="C7" s="11"/>
      <c r="D7" s="8" t="s">
        <v>26</v>
      </c>
      <c r="E7" s="51" t="s">
        <v>40</v>
      </c>
      <c r="F7" s="52">
        <v>60</v>
      </c>
      <c r="G7" s="52">
        <v>3.7</v>
      </c>
      <c r="H7" s="52">
        <v>6.1</v>
      </c>
      <c r="I7" s="52">
        <v>5.3</v>
      </c>
      <c r="J7" s="52">
        <v>91.1</v>
      </c>
      <c r="K7" s="53">
        <v>1379</v>
      </c>
      <c r="L7" s="52">
        <v>8.2899999999999991</v>
      </c>
    </row>
    <row r="8" spans="1:12" ht="15">
      <c r="A8" s="23"/>
      <c r="B8" s="15"/>
      <c r="C8" s="11"/>
      <c r="D8" s="6"/>
      <c r="E8" s="42" t="s">
        <v>41</v>
      </c>
      <c r="F8" s="43">
        <v>10</v>
      </c>
      <c r="G8" s="43">
        <v>4.3</v>
      </c>
      <c r="H8" s="43">
        <v>2.9</v>
      </c>
      <c r="I8" s="43">
        <v>0</v>
      </c>
      <c r="J8" s="43">
        <v>35.6</v>
      </c>
      <c r="K8" s="44">
        <v>1193</v>
      </c>
      <c r="L8" s="43">
        <v>6.83</v>
      </c>
    </row>
    <row r="9" spans="1:12" ht="15">
      <c r="A9" s="23"/>
      <c r="B9" s="15"/>
      <c r="C9" s="11"/>
      <c r="D9" s="7" t="s">
        <v>22</v>
      </c>
      <c r="E9" s="42" t="s">
        <v>42</v>
      </c>
      <c r="F9" s="43">
        <v>200</v>
      </c>
      <c r="G9" s="43">
        <v>3.1</v>
      </c>
      <c r="H9" s="43">
        <v>2.7</v>
      </c>
      <c r="I9" s="43">
        <v>14.2</v>
      </c>
      <c r="J9" s="43">
        <v>93.5</v>
      </c>
      <c r="K9" s="44">
        <v>1613</v>
      </c>
      <c r="L9" s="43">
        <v>20.59</v>
      </c>
    </row>
    <row r="10" spans="1:12" ht="15">
      <c r="A10" s="23"/>
      <c r="B10" s="15"/>
      <c r="C10" s="11"/>
      <c r="D10" s="7" t="s">
        <v>23</v>
      </c>
      <c r="E10" s="42" t="s">
        <v>44</v>
      </c>
      <c r="F10" s="43">
        <v>60</v>
      </c>
      <c r="G10" s="43">
        <v>4.2</v>
      </c>
      <c r="H10" s="43">
        <v>0.5</v>
      </c>
      <c r="I10" s="43">
        <v>28</v>
      </c>
      <c r="J10" s="43">
        <v>133</v>
      </c>
      <c r="K10" s="44">
        <v>492</v>
      </c>
      <c r="L10" s="43">
        <v>4.38</v>
      </c>
    </row>
    <row r="11" spans="1:12" ht="15">
      <c r="A11" s="23"/>
      <c r="B11" s="15"/>
      <c r="C11" s="11"/>
      <c r="D11" s="7" t="s">
        <v>24</v>
      </c>
      <c r="E11" s="42" t="s">
        <v>76</v>
      </c>
      <c r="F11" s="43">
        <v>100</v>
      </c>
      <c r="G11" s="43">
        <v>0.3</v>
      </c>
      <c r="H11" s="43">
        <v>0.3</v>
      </c>
      <c r="I11" s="43">
        <v>8.1999999999999993</v>
      </c>
      <c r="J11" s="43">
        <v>36.700000000000003</v>
      </c>
      <c r="K11" s="44">
        <v>236</v>
      </c>
      <c r="L11" s="43">
        <v>22.07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4"/>
      <c r="B14" s="17"/>
      <c r="C14" s="8"/>
      <c r="D14" s="18" t="s">
        <v>33</v>
      </c>
      <c r="E14" s="9"/>
      <c r="F14" s="19">
        <f>SUM(F6:F13)</f>
        <v>630</v>
      </c>
      <c r="G14" s="19">
        <f t="shared" ref="G14:J14" si="0">SUM(G6:G13)</f>
        <v>21.200000000000003</v>
      </c>
      <c r="H14" s="19">
        <f t="shared" si="0"/>
        <v>21.9</v>
      </c>
      <c r="I14" s="19">
        <f t="shared" si="0"/>
        <v>78.400000000000006</v>
      </c>
      <c r="J14" s="19">
        <f t="shared" si="0"/>
        <v>587.70000000000005</v>
      </c>
      <c r="K14" s="25"/>
      <c r="L14" s="19">
        <f t="shared" ref="L14" si="1">SUM(L6:L13)</f>
        <v>83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8.75" customHeight="1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/>
      <c r="G24" s="19"/>
      <c r="H24" s="19"/>
      <c r="I24" s="19"/>
      <c r="J24" s="19"/>
      <c r="K24" s="25"/>
      <c r="L24" s="19"/>
    </row>
    <row r="25" spans="1:12" ht="15.75" thickBot="1">
      <c r="A25" s="29">
        <f>A6</f>
        <v>1</v>
      </c>
      <c r="B25" s="30">
        <f>B6</f>
        <v>1</v>
      </c>
      <c r="C25" s="57" t="s">
        <v>4</v>
      </c>
      <c r="D25" s="58"/>
      <c r="E25" s="31"/>
      <c r="F25" s="32">
        <f>F14+F24</f>
        <v>630</v>
      </c>
      <c r="G25" s="32">
        <f t="shared" ref="G25:J25" si="2">G14+G24</f>
        <v>21.200000000000003</v>
      </c>
      <c r="H25" s="32">
        <f t="shared" si="2"/>
        <v>21.9</v>
      </c>
      <c r="I25" s="32">
        <f t="shared" si="2"/>
        <v>78.400000000000006</v>
      </c>
      <c r="J25" s="32">
        <f t="shared" si="2"/>
        <v>587.70000000000005</v>
      </c>
      <c r="K25" s="32"/>
      <c r="L25" s="32">
        <f t="shared" ref="L25" si="3">L14+L24</f>
        <v>83</v>
      </c>
    </row>
    <row r="26" spans="1:12" ht="15.75" thickBot="1">
      <c r="A26" s="14">
        <v>1</v>
      </c>
      <c r="B26" s="15">
        <v>2</v>
      </c>
      <c r="C26" s="22" t="s">
        <v>20</v>
      </c>
      <c r="D26" s="5" t="s">
        <v>21</v>
      </c>
      <c r="E26" s="39" t="s">
        <v>45</v>
      </c>
      <c r="F26" s="40">
        <v>90</v>
      </c>
      <c r="G26" s="40">
        <v>7.5</v>
      </c>
      <c r="H26" s="40">
        <v>4</v>
      </c>
      <c r="I26" s="40">
        <v>8.1999999999999993</v>
      </c>
      <c r="J26" s="40">
        <v>98.7</v>
      </c>
      <c r="K26" s="41">
        <v>643</v>
      </c>
      <c r="L26" s="40">
        <v>26.17</v>
      </c>
    </row>
    <row r="27" spans="1:12" ht="15">
      <c r="A27" s="14"/>
      <c r="B27" s="15"/>
      <c r="C27" s="11"/>
      <c r="D27" s="5" t="s">
        <v>21</v>
      </c>
      <c r="E27" s="51" t="s">
        <v>46</v>
      </c>
      <c r="F27" s="52">
        <v>200</v>
      </c>
      <c r="G27" s="52">
        <v>6</v>
      </c>
      <c r="H27" s="52">
        <v>2.6</v>
      </c>
      <c r="I27" s="52">
        <v>29.2</v>
      </c>
      <c r="J27" s="52">
        <v>164.2</v>
      </c>
      <c r="K27" s="53">
        <v>464</v>
      </c>
      <c r="L27" s="52">
        <v>7.62</v>
      </c>
    </row>
    <row r="28" spans="1:12" ht="15">
      <c r="A28" s="14"/>
      <c r="B28" s="15"/>
      <c r="C28" s="11"/>
      <c r="D28" s="8" t="s">
        <v>26</v>
      </c>
      <c r="E28" s="42" t="s">
        <v>47</v>
      </c>
      <c r="F28" s="52">
        <v>60</v>
      </c>
      <c r="G28" s="52">
        <v>1.5</v>
      </c>
      <c r="H28" s="52">
        <v>5.4</v>
      </c>
      <c r="I28" s="52">
        <v>7.7</v>
      </c>
      <c r="J28" s="52">
        <v>85.6</v>
      </c>
      <c r="K28" s="53">
        <v>1382</v>
      </c>
      <c r="L28" s="52">
        <v>9.6199999999999992</v>
      </c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7" t="s">
        <v>22</v>
      </c>
      <c r="E30" s="42" t="s">
        <v>48</v>
      </c>
      <c r="F30" s="43">
        <v>200</v>
      </c>
      <c r="G30" s="43">
        <v>0</v>
      </c>
      <c r="H30" s="43">
        <v>0</v>
      </c>
      <c r="I30" s="43">
        <v>6.7</v>
      </c>
      <c r="J30" s="43">
        <v>26.8</v>
      </c>
      <c r="K30" s="44">
        <v>318</v>
      </c>
      <c r="L30" s="43">
        <v>3.45</v>
      </c>
    </row>
    <row r="31" spans="1:12" ht="15">
      <c r="A31" s="14"/>
      <c r="B31" s="15"/>
      <c r="C31" s="11"/>
      <c r="D31" s="7" t="s">
        <v>23</v>
      </c>
      <c r="E31" s="42" t="s">
        <v>44</v>
      </c>
      <c r="F31" s="43">
        <v>60</v>
      </c>
      <c r="G31" s="43">
        <v>4.2</v>
      </c>
      <c r="H31" s="43">
        <v>0.5</v>
      </c>
      <c r="I31" s="43">
        <v>28</v>
      </c>
      <c r="J31" s="43">
        <v>133</v>
      </c>
      <c r="K31" s="44">
        <v>492</v>
      </c>
      <c r="L31" s="43">
        <v>4.38</v>
      </c>
    </row>
    <row r="32" spans="1:12" ht="15">
      <c r="A32" s="14"/>
      <c r="B32" s="15"/>
      <c r="C32" s="11"/>
      <c r="D32" s="7" t="s">
        <v>24</v>
      </c>
      <c r="E32" s="42" t="s">
        <v>77</v>
      </c>
      <c r="F32" s="43">
        <v>100</v>
      </c>
      <c r="G32" s="43">
        <v>0.3</v>
      </c>
      <c r="H32" s="43">
        <v>0.3</v>
      </c>
      <c r="I32" s="43">
        <v>8.1999999999999993</v>
      </c>
      <c r="J32" s="43">
        <v>36.700000000000003</v>
      </c>
      <c r="K32" s="44">
        <v>236</v>
      </c>
      <c r="L32" s="43">
        <v>31.76</v>
      </c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SUM(F26:F34)</f>
        <v>710</v>
      </c>
      <c r="G35" s="19">
        <f t="shared" ref="G35" si="4">SUM(G26:G34)</f>
        <v>19.5</v>
      </c>
      <c r="H35" s="19">
        <f t="shared" ref="H35" si="5">SUM(H26:H34)</f>
        <v>12.8</v>
      </c>
      <c r="I35" s="19">
        <f t="shared" ref="I35" si="6">SUM(I26:I34)</f>
        <v>88.000000000000014</v>
      </c>
      <c r="J35" s="19">
        <f t="shared" ref="J35:L35" si="7">SUM(J26:J34)</f>
        <v>545</v>
      </c>
      <c r="K35" s="25"/>
      <c r="L35" s="19">
        <f t="shared" si="7"/>
        <v>83</v>
      </c>
    </row>
    <row r="36" spans="1:12" ht="15">
      <c r="A36" s="13">
        <f>A26</f>
        <v>1</v>
      </c>
      <c r="B36" s="13">
        <f>B26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7.25" customHeight="1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/>
      <c r="G45" s="19"/>
      <c r="H45" s="19"/>
      <c r="I45" s="19"/>
      <c r="J45" s="19"/>
      <c r="K45" s="25"/>
      <c r="L45" s="19"/>
    </row>
    <row r="46" spans="1:12" ht="15.75" customHeight="1">
      <c r="A46" s="33">
        <f>A26</f>
        <v>1</v>
      </c>
      <c r="B46" s="33">
        <f>B26</f>
        <v>2</v>
      </c>
      <c r="C46" s="57" t="s">
        <v>4</v>
      </c>
      <c r="D46" s="58"/>
      <c r="E46" s="31"/>
      <c r="F46" s="32">
        <f>F35+F45</f>
        <v>710</v>
      </c>
      <c r="G46" s="32">
        <f t="shared" ref="G46" si="8">G35+G45</f>
        <v>19.5</v>
      </c>
      <c r="H46" s="32">
        <f t="shared" ref="H46" si="9">H35+H45</f>
        <v>12.8</v>
      </c>
      <c r="I46" s="32">
        <f t="shared" ref="I46" si="10">I35+I45</f>
        <v>88.000000000000014</v>
      </c>
      <c r="J46" s="32">
        <f t="shared" ref="J46:L46" si="11">J35+J45</f>
        <v>545</v>
      </c>
      <c r="K46" s="32"/>
      <c r="L46" s="32">
        <f t="shared" si="11"/>
        <v>83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50</v>
      </c>
      <c r="F47" s="40">
        <v>200</v>
      </c>
      <c r="G47" s="40">
        <v>4.5999999999999996</v>
      </c>
      <c r="H47" s="40">
        <v>8.6</v>
      </c>
      <c r="I47" s="40">
        <v>29.4</v>
      </c>
      <c r="J47" s="40">
        <v>213.4</v>
      </c>
      <c r="K47" s="41">
        <v>1126</v>
      </c>
      <c r="L47" s="40">
        <v>23.99</v>
      </c>
    </row>
    <row r="48" spans="1:12" ht="15">
      <c r="A48" s="23"/>
      <c r="B48" s="15"/>
      <c r="C48" s="11"/>
      <c r="D48" s="8" t="s">
        <v>26</v>
      </c>
      <c r="E48" s="51" t="s">
        <v>49</v>
      </c>
      <c r="F48" s="52">
        <v>60</v>
      </c>
      <c r="G48" s="52">
        <v>0.7</v>
      </c>
      <c r="H48" s="52">
        <v>3.1</v>
      </c>
      <c r="I48" s="52">
        <v>5.6</v>
      </c>
      <c r="J48" s="52">
        <v>53</v>
      </c>
      <c r="K48" s="53">
        <v>867</v>
      </c>
      <c r="L48" s="52">
        <v>4.82</v>
      </c>
    </row>
    <row r="49" spans="1:12" ht="15">
      <c r="A49" s="23"/>
      <c r="B49" s="15"/>
      <c r="C49" s="11"/>
      <c r="D49" s="8"/>
      <c r="E49" s="51"/>
      <c r="F49" s="52"/>
      <c r="G49" s="52"/>
      <c r="H49" s="52"/>
      <c r="I49" s="52"/>
      <c r="J49" s="52"/>
      <c r="K49" s="53"/>
      <c r="L49" s="52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22</v>
      </c>
      <c r="E51" s="42" t="s">
        <v>52</v>
      </c>
      <c r="F51" s="43">
        <v>180</v>
      </c>
      <c r="G51" s="43">
        <v>3.2</v>
      </c>
      <c r="H51" s="43">
        <v>2.9</v>
      </c>
      <c r="I51" s="43">
        <v>11.3</v>
      </c>
      <c r="J51" s="43">
        <v>83.9</v>
      </c>
      <c r="K51" s="44">
        <v>946</v>
      </c>
      <c r="L51" s="43">
        <v>14.91</v>
      </c>
    </row>
    <row r="52" spans="1:12" ht="15">
      <c r="A52" s="23"/>
      <c r="B52" s="15"/>
      <c r="C52" s="11"/>
      <c r="D52" s="7" t="s">
        <v>23</v>
      </c>
      <c r="E52" s="42" t="s">
        <v>44</v>
      </c>
      <c r="F52" s="43">
        <v>60</v>
      </c>
      <c r="G52" s="43">
        <v>4.2</v>
      </c>
      <c r="H52" s="43">
        <v>0.5</v>
      </c>
      <c r="I52" s="43">
        <v>28</v>
      </c>
      <c r="J52" s="43">
        <v>133</v>
      </c>
      <c r="K52" s="44">
        <v>492</v>
      </c>
      <c r="L52" s="43">
        <v>4.38</v>
      </c>
    </row>
    <row r="53" spans="1:12" ht="15">
      <c r="A53" s="23"/>
      <c r="B53" s="15"/>
      <c r="C53" s="11"/>
      <c r="D53" s="7" t="s">
        <v>24</v>
      </c>
      <c r="E53" s="42" t="s">
        <v>78</v>
      </c>
      <c r="F53" s="43">
        <v>100</v>
      </c>
      <c r="G53" s="43">
        <v>0.3</v>
      </c>
      <c r="H53" s="43">
        <v>0.3</v>
      </c>
      <c r="I53" s="43">
        <v>8.1999999999999993</v>
      </c>
      <c r="J53" s="43">
        <v>36.700000000000003</v>
      </c>
      <c r="K53" s="44">
        <v>236</v>
      </c>
      <c r="L53" s="43">
        <v>34.9</v>
      </c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 t="s">
        <v>51</v>
      </c>
    </row>
    <row r="55" spans="1:12" ht="1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4"/>
      <c r="B56" s="17"/>
      <c r="C56" s="8"/>
      <c r="D56" s="18" t="s">
        <v>33</v>
      </c>
      <c r="E56" s="9"/>
      <c r="F56" s="19">
        <f>SUM(F47:F55)</f>
        <v>600</v>
      </c>
      <c r="G56" s="19">
        <f t="shared" ref="G56" si="12">SUM(G47:G55)</f>
        <v>13</v>
      </c>
      <c r="H56" s="19">
        <f t="shared" ref="H56" si="13">SUM(H47:H55)</f>
        <v>15.4</v>
      </c>
      <c r="I56" s="19">
        <f t="shared" ref="I56" si="14">SUM(I47:I55)</f>
        <v>82.5</v>
      </c>
      <c r="J56" s="19">
        <f t="shared" ref="J56:L56" si="15">SUM(J47:J55)</f>
        <v>520</v>
      </c>
      <c r="K56" s="25"/>
      <c r="L56" s="19">
        <f t="shared" si="15"/>
        <v>83</v>
      </c>
    </row>
    <row r="57" spans="1:12" ht="15">
      <c r="A57" s="26">
        <f>A47</f>
        <v>1</v>
      </c>
      <c r="B57" s="13">
        <f>B47</f>
        <v>3</v>
      </c>
      <c r="C57" s="10" t="s">
        <v>25</v>
      </c>
      <c r="D57" s="7" t="s">
        <v>26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27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28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29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30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31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7" t="s">
        <v>32</v>
      </c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4"/>
      <c r="B66" s="17"/>
      <c r="C66" s="8"/>
      <c r="D66" s="18" t="s">
        <v>33</v>
      </c>
      <c r="E66" s="9"/>
      <c r="F66" s="19">
        <f>SUM(F57:F65)</f>
        <v>0</v>
      </c>
      <c r="G66" s="19">
        <f t="shared" ref="G66" si="16">SUM(G57:G65)</f>
        <v>0</v>
      </c>
      <c r="H66" s="19">
        <f t="shared" ref="H66" si="17">SUM(H57:H65)</f>
        <v>0</v>
      </c>
      <c r="I66" s="19">
        <f t="shared" ref="I66" si="18">SUM(I57:I65)</f>
        <v>0</v>
      </c>
      <c r="J66" s="19">
        <f t="shared" ref="J66:L66" si="19">SUM(J57:J65)</f>
        <v>0</v>
      </c>
      <c r="K66" s="25"/>
      <c r="L66" s="19">
        <f t="shared" si="19"/>
        <v>0</v>
      </c>
    </row>
    <row r="67" spans="1:12" ht="15.75" customHeight="1">
      <c r="A67" s="29">
        <f>A47</f>
        <v>1</v>
      </c>
      <c r="B67" s="30">
        <f>B47</f>
        <v>3</v>
      </c>
      <c r="C67" s="57" t="s">
        <v>4</v>
      </c>
      <c r="D67" s="58"/>
      <c r="E67" s="31"/>
      <c r="F67" s="32">
        <f>F56+F66</f>
        <v>600</v>
      </c>
      <c r="G67" s="32">
        <f t="shared" ref="G67" si="20">G56+G66</f>
        <v>13</v>
      </c>
      <c r="H67" s="32">
        <f t="shared" ref="H67" si="21">H56+H66</f>
        <v>15.4</v>
      </c>
      <c r="I67" s="32">
        <f t="shared" ref="I67" si="22">I56+I66</f>
        <v>82.5</v>
      </c>
      <c r="J67" s="32">
        <f t="shared" ref="J67:L67" si="23">J56+J66</f>
        <v>520</v>
      </c>
      <c r="K67" s="32"/>
      <c r="L67" s="32">
        <f t="shared" si="23"/>
        <v>83</v>
      </c>
    </row>
    <row r="68" spans="1:12" ht="15">
      <c r="A68" s="20">
        <v>1</v>
      </c>
      <c r="B68" s="21">
        <v>4</v>
      </c>
      <c r="C68" s="22" t="s">
        <v>20</v>
      </c>
      <c r="D68" s="5" t="s">
        <v>21</v>
      </c>
      <c r="E68" s="39" t="s">
        <v>53</v>
      </c>
      <c r="F68" s="40">
        <v>200</v>
      </c>
      <c r="G68" s="40">
        <v>21</v>
      </c>
      <c r="H68" s="40">
        <v>16.600000000000001</v>
      </c>
      <c r="I68" s="40">
        <v>4.2</v>
      </c>
      <c r="J68" s="40">
        <v>250.2</v>
      </c>
      <c r="K68" s="41">
        <v>209</v>
      </c>
      <c r="L68" s="40">
        <v>49.18</v>
      </c>
    </row>
    <row r="69" spans="1:12" ht="15">
      <c r="A69" s="23"/>
      <c r="B69" s="15"/>
      <c r="C69" s="11"/>
      <c r="D69" s="8" t="s">
        <v>26</v>
      </c>
      <c r="E69" s="51" t="s">
        <v>54</v>
      </c>
      <c r="F69" s="52">
        <v>60</v>
      </c>
      <c r="G69" s="52">
        <v>0.9</v>
      </c>
      <c r="H69" s="52">
        <v>3.1</v>
      </c>
      <c r="I69" s="52">
        <v>5.8</v>
      </c>
      <c r="J69" s="52">
        <v>54.2</v>
      </c>
      <c r="K69" s="53">
        <v>29</v>
      </c>
      <c r="L69" s="52">
        <v>7.1</v>
      </c>
    </row>
    <row r="70" spans="1:12" ht="15">
      <c r="A70" s="23"/>
      <c r="B70" s="15"/>
      <c r="C70" s="11"/>
      <c r="D70" s="8"/>
      <c r="E70" s="51"/>
      <c r="F70" s="52"/>
      <c r="G70" s="52"/>
      <c r="H70" s="52"/>
      <c r="I70" s="52"/>
      <c r="J70" s="52"/>
      <c r="K70" s="53"/>
      <c r="L70" s="52"/>
    </row>
    <row r="71" spans="1:12" ht="1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22</v>
      </c>
      <c r="E72" s="42" t="s">
        <v>43</v>
      </c>
      <c r="F72" s="43">
        <v>200</v>
      </c>
      <c r="G72" s="43">
        <v>16.5</v>
      </c>
      <c r="H72" s="43">
        <v>8.6999999999999993</v>
      </c>
      <c r="I72" s="43">
        <v>24.3</v>
      </c>
      <c r="J72" s="43">
        <v>241.3</v>
      </c>
      <c r="K72" s="44">
        <v>335</v>
      </c>
      <c r="L72" s="43">
        <v>3.58</v>
      </c>
    </row>
    <row r="73" spans="1:12" ht="15">
      <c r="A73" s="23"/>
      <c r="B73" s="15"/>
      <c r="C73" s="11"/>
      <c r="D73" s="7" t="s">
        <v>23</v>
      </c>
      <c r="E73" s="42" t="s">
        <v>44</v>
      </c>
      <c r="F73" s="43">
        <v>60</v>
      </c>
      <c r="G73" s="43">
        <v>4.2</v>
      </c>
      <c r="H73" s="43">
        <v>0.5</v>
      </c>
      <c r="I73" s="43">
        <v>28</v>
      </c>
      <c r="J73" s="43">
        <v>133</v>
      </c>
      <c r="K73" s="44">
        <v>492</v>
      </c>
      <c r="L73" s="43">
        <v>4.38</v>
      </c>
    </row>
    <row r="74" spans="1:12" ht="15">
      <c r="A74" s="23"/>
      <c r="B74" s="15"/>
      <c r="C74" s="11"/>
      <c r="D74" s="7" t="s">
        <v>24</v>
      </c>
      <c r="E74" s="42" t="s">
        <v>79</v>
      </c>
      <c r="F74" s="43">
        <v>100</v>
      </c>
      <c r="G74" s="43">
        <v>0.3</v>
      </c>
      <c r="H74" s="43">
        <v>0.3</v>
      </c>
      <c r="I74" s="43">
        <v>8.1999999999999993</v>
      </c>
      <c r="J74" s="43">
        <v>36.700000000000003</v>
      </c>
      <c r="K74" s="44">
        <v>236</v>
      </c>
      <c r="L74" s="43">
        <v>18.760000000000002</v>
      </c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4"/>
      <c r="B77" s="17"/>
      <c r="C77" s="8"/>
      <c r="D77" s="18" t="s">
        <v>33</v>
      </c>
      <c r="E77" s="9"/>
      <c r="F77" s="19">
        <f>SUM(F68:F76)</f>
        <v>620</v>
      </c>
      <c r="G77" s="19">
        <f t="shared" ref="G77" si="24">SUM(G68:G76)</f>
        <v>42.9</v>
      </c>
      <c r="H77" s="19">
        <f t="shared" ref="H77" si="25">SUM(H68:H76)</f>
        <v>29.200000000000003</v>
      </c>
      <c r="I77" s="19">
        <f t="shared" ref="I77" si="26">SUM(I68:I76)</f>
        <v>70.5</v>
      </c>
      <c r="J77" s="19">
        <f t="shared" ref="J77:L77" si="27">SUM(J68:J76)</f>
        <v>715.40000000000009</v>
      </c>
      <c r="K77" s="25"/>
      <c r="L77" s="19">
        <f t="shared" si="27"/>
        <v>83</v>
      </c>
    </row>
    <row r="78" spans="1:12" ht="15">
      <c r="A78" s="26">
        <f>A68</f>
        <v>1</v>
      </c>
      <c r="B78" s="13">
        <f>B68</f>
        <v>4</v>
      </c>
      <c r="C78" s="10" t="s">
        <v>25</v>
      </c>
      <c r="D78" s="7" t="s">
        <v>26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27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28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29</v>
      </c>
      <c r="E81" s="51"/>
      <c r="F81" s="52"/>
      <c r="G81" s="52"/>
      <c r="H81" s="52"/>
      <c r="I81" s="52"/>
      <c r="J81" s="52"/>
      <c r="K81" s="53"/>
      <c r="L81" s="43"/>
    </row>
    <row r="82" spans="1:12" ht="15">
      <c r="A82" s="23"/>
      <c r="B82" s="15"/>
      <c r="C82" s="11"/>
      <c r="D82" s="7" t="s">
        <v>30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31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32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4"/>
      <c r="B87" s="17"/>
      <c r="C87" s="8"/>
      <c r="D87" s="18" t="s">
        <v>33</v>
      </c>
      <c r="E87" s="9"/>
      <c r="F87" s="19"/>
      <c r="G87" s="19"/>
      <c r="H87" s="19"/>
      <c r="I87" s="19"/>
      <c r="J87" s="19"/>
      <c r="K87" s="25"/>
      <c r="L87" s="19">
        <f t="shared" ref="L87" si="28">SUM(L78:L86)</f>
        <v>0</v>
      </c>
    </row>
    <row r="88" spans="1:12" ht="15.75" customHeight="1">
      <c r="A88" s="29">
        <f>A68</f>
        <v>1</v>
      </c>
      <c r="B88" s="30">
        <f>B68</f>
        <v>4</v>
      </c>
      <c r="C88" s="57" t="s">
        <v>4</v>
      </c>
      <c r="D88" s="58"/>
      <c r="E88" s="31"/>
      <c r="F88" s="32">
        <f>F77+F87</f>
        <v>620</v>
      </c>
      <c r="G88" s="32">
        <f t="shared" ref="G88" si="29">G77+G87</f>
        <v>42.9</v>
      </c>
      <c r="H88" s="32">
        <f t="shared" ref="H88" si="30">H77+H87</f>
        <v>29.200000000000003</v>
      </c>
      <c r="I88" s="32">
        <f t="shared" ref="I88" si="31">I77+I87</f>
        <v>70.5</v>
      </c>
      <c r="J88" s="32">
        <f t="shared" ref="J88:L88" si="32">J77+J87</f>
        <v>715.40000000000009</v>
      </c>
      <c r="K88" s="32"/>
      <c r="L88" s="32">
        <f t="shared" si="32"/>
        <v>83</v>
      </c>
    </row>
    <row r="89" spans="1:12" ht="15">
      <c r="A89" s="20">
        <v>1</v>
      </c>
      <c r="B89" s="21">
        <v>5</v>
      </c>
      <c r="C89" s="22" t="s">
        <v>20</v>
      </c>
      <c r="D89" s="5" t="s">
        <v>21</v>
      </c>
      <c r="E89" s="39" t="s">
        <v>56</v>
      </c>
      <c r="F89" s="40">
        <v>200</v>
      </c>
      <c r="G89" s="40">
        <v>5.0999999999999996</v>
      </c>
      <c r="H89" s="40">
        <v>10.3</v>
      </c>
      <c r="I89" s="40">
        <v>29.1</v>
      </c>
      <c r="J89" s="40">
        <v>229.5</v>
      </c>
      <c r="K89" s="41">
        <v>1127</v>
      </c>
      <c r="L89" s="40">
        <v>31.21</v>
      </c>
    </row>
    <row r="90" spans="1:12" ht="15">
      <c r="A90" s="23"/>
      <c r="B90" s="15"/>
      <c r="C90" s="11"/>
      <c r="D90" s="7" t="s">
        <v>26</v>
      </c>
      <c r="E90" s="51" t="s">
        <v>57</v>
      </c>
      <c r="F90" s="52">
        <v>60</v>
      </c>
      <c r="G90" s="52">
        <v>0.6</v>
      </c>
      <c r="H90" s="52">
        <v>3.2</v>
      </c>
      <c r="I90" s="52">
        <v>5.6</v>
      </c>
      <c r="J90" s="52">
        <v>53</v>
      </c>
      <c r="K90" s="53">
        <v>41</v>
      </c>
      <c r="L90" s="52">
        <v>10.48</v>
      </c>
    </row>
    <row r="91" spans="1:12" ht="15">
      <c r="A91" s="23"/>
      <c r="B91" s="15"/>
      <c r="C91" s="11"/>
      <c r="D91" s="7"/>
      <c r="E91" s="51"/>
      <c r="F91" s="52"/>
      <c r="G91" s="52"/>
      <c r="H91" s="52"/>
      <c r="I91" s="52"/>
      <c r="J91" s="52"/>
      <c r="K91" s="53"/>
      <c r="L91" s="52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22</v>
      </c>
      <c r="E93" s="42" t="s">
        <v>48</v>
      </c>
      <c r="F93" s="43">
        <v>200</v>
      </c>
      <c r="G93" s="43">
        <v>0</v>
      </c>
      <c r="H93" s="43">
        <v>0</v>
      </c>
      <c r="I93" s="43">
        <v>6.7</v>
      </c>
      <c r="J93" s="43">
        <v>26.8</v>
      </c>
      <c r="K93" s="44">
        <v>318</v>
      </c>
      <c r="L93" s="43">
        <v>3.45</v>
      </c>
    </row>
    <row r="94" spans="1:12" ht="15">
      <c r="A94" s="23"/>
      <c r="B94" s="15"/>
      <c r="C94" s="11"/>
      <c r="D94" s="7" t="s">
        <v>23</v>
      </c>
      <c r="E94" s="42" t="s">
        <v>44</v>
      </c>
      <c r="F94" s="43">
        <v>60</v>
      </c>
      <c r="G94" s="43">
        <v>4.2</v>
      </c>
      <c r="H94" s="43">
        <v>0.5</v>
      </c>
      <c r="I94" s="43">
        <v>28</v>
      </c>
      <c r="J94" s="43">
        <v>133</v>
      </c>
      <c r="K94" s="44">
        <v>492</v>
      </c>
      <c r="L94" s="43">
        <v>4.38</v>
      </c>
    </row>
    <row r="95" spans="1:12" ht="15">
      <c r="A95" s="23"/>
      <c r="B95" s="15"/>
      <c r="C95" s="11"/>
      <c r="D95" s="7" t="s">
        <v>24</v>
      </c>
      <c r="E95" s="42" t="s">
        <v>77</v>
      </c>
      <c r="F95" s="43">
        <v>100</v>
      </c>
      <c r="G95" s="43">
        <v>0.3</v>
      </c>
      <c r="H95" s="43">
        <v>0.3</v>
      </c>
      <c r="I95" s="43">
        <v>8.1999999999999993</v>
      </c>
      <c r="J95" s="43">
        <v>36.700000000000003</v>
      </c>
      <c r="K95" s="44">
        <v>236</v>
      </c>
      <c r="L95" s="43">
        <v>33.479999999999997</v>
      </c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620</v>
      </c>
      <c r="G98" s="19">
        <f t="shared" ref="G98" si="33">SUM(G89:G97)</f>
        <v>10.199999999999999</v>
      </c>
      <c r="H98" s="19">
        <f t="shared" ref="H98" si="34">SUM(H89:H97)</f>
        <v>14.3</v>
      </c>
      <c r="I98" s="19">
        <f t="shared" ref="I98" si="35">SUM(I89:I97)</f>
        <v>77.600000000000009</v>
      </c>
      <c r="J98" s="19">
        <f t="shared" ref="J98:L98" si="36">SUM(J89:J97)</f>
        <v>479</v>
      </c>
      <c r="K98" s="25"/>
      <c r="L98" s="19">
        <f t="shared" si="36"/>
        <v>83</v>
      </c>
    </row>
    <row r="99" spans="1:12" ht="15">
      <c r="A99" s="26">
        <f>A89</f>
        <v>1</v>
      </c>
      <c r="B99" s="13">
        <f>B89</f>
        <v>5</v>
      </c>
      <c r="C99" s="10" t="s">
        <v>25</v>
      </c>
      <c r="D99" s="7" t="s">
        <v>26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27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28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29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30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31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32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>
        <f t="shared" ref="L108" si="37">SUM(L99:L107)</f>
        <v>0</v>
      </c>
    </row>
    <row r="109" spans="1:12" ht="15.75" customHeight="1">
      <c r="A109" s="29">
        <f>A89</f>
        <v>1</v>
      </c>
      <c r="B109" s="30">
        <f>B89</f>
        <v>5</v>
      </c>
      <c r="C109" s="57" t="s">
        <v>4</v>
      </c>
      <c r="D109" s="58"/>
      <c r="E109" s="31"/>
      <c r="F109" s="32">
        <f>F98+F108</f>
        <v>620</v>
      </c>
      <c r="G109" s="32">
        <f t="shared" ref="G109" si="38">G98+G108</f>
        <v>10.199999999999999</v>
      </c>
      <c r="H109" s="32">
        <f t="shared" ref="H109" si="39">H98+H108</f>
        <v>14.3</v>
      </c>
      <c r="I109" s="32">
        <f t="shared" ref="I109" si="40">I98+I108</f>
        <v>77.600000000000009</v>
      </c>
      <c r="J109" s="32">
        <f t="shared" ref="J109:L109" si="41">J98+J108</f>
        <v>479</v>
      </c>
      <c r="K109" s="32"/>
      <c r="L109" s="32">
        <f t="shared" si="41"/>
        <v>83</v>
      </c>
    </row>
    <row r="110" spans="1:12" ht="15">
      <c r="A110" s="20">
        <v>2</v>
      </c>
      <c r="B110" s="21">
        <v>1</v>
      </c>
      <c r="C110" s="22" t="s">
        <v>20</v>
      </c>
      <c r="D110" s="5" t="s">
        <v>21</v>
      </c>
      <c r="E110" s="39" t="s">
        <v>58</v>
      </c>
      <c r="F110" s="40">
        <v>200</v>
      </c>
      <c r="G110" s="40">
        <v>3.8</v>
      </c>
      <c r="H110" s="40">
        <v>3.6</v>
      </c>
      <c r="I110" s="40">
        <v>20.100000000000001</v>
      </c>
      <c r="J110" s="40">
        <v>128</v>
      </c>
      <c r="K110" s="41"/>
      <c r="L110" s="40">
        <v>28.18</v>
      </c>
    </row>
    <row r="111" spans="1:12" ht="15">
      <c r="A111" s="23"/>
      <c r="B111" s="15"/>
      <c r="C111" s="11"/>
      <c r="D111" s="8" t="s">
        <v>26</v>
      </c>
      <c r="E111" s="51" t="s">
        <v>59</v>
      </c>
      <c r="F111" s="52">
        <v>60</v>
      </c>
      <c r="G111" s="52">
        <v>7.5</v>
      </c>
      <c r="H111" s="52">
        <v>13.9</v>
      </c>
      <c r="I111" s="52">
        <v>0.5</v>
      </c>
      <c r="J111" s="52">
        <v>157.1</v>
      </c>
      <c r="K111" s="53" t="s">
        <v>60</v>
      </c>
      <c r="L111" s="52">
        <v>30.23</v>
      </c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22</v>
      </c>
      <c r="E113" s="42" t="s">
        <v>48</v>
      </c>
      <c r="F113" s="43">
        <v>200</v>
      </c>
      <c r="G113" s="43">
        <v>0</v>
      </c>
      <c r="H113" s="43">
        <v>0</v>
      </c>
      <c r="I113" s="43">
        <v>6.7</v>
      </c>
      <c r="J113" s="43">
        <v>26.8</v>
      </c>
      <c r="K113" s="44">
        <v>318</v>
      </c>
      <c r="L113" s="43">
        <v>3.45</v>
      </c>
    </row>
    <row r="114" spans="1:12" ht="15">
      <c r="A114" s="23"/>
      <c r="B114" s="15"/>
      <c r="C114" s="11"/>
      <c r="D114" s="7" t="s">
        <v>23</v>
      </c>
      <c r="E114" s="42" t="s">
        <v>44</v>
      </c>
      <c r="F114" s="43">
        <v>60</v>
      </c>
      <c r="G114" s="43">
        <v>4.2</v>
      </c>
      <c r="H114" s="43">
        <v>0.5</v>
      </c>
      <c r="I114" s="43">
        <v>28</v>
      </c>
      <c r="J114" s="43">
        <v>133</v>
      </c>
      <c r="K114" s="44">
        <v>492</v>
      </c>
      <c r="L114" s="43">
        <v>4.38</v>
      </c>
    </row>
    <row r="115" spans="1:12" ht="15">
      <c r="A115" s="23"/>
      <c r="B115" s="15"/>
      <c r="C115" s="11"/>
      <c r="D115" s="7" t="s">
        <v>24</v>
      </c>
      <c r="E115" s="42" t="s">
        <v>76</v>
      </c>
      <c r="F115" s="43">
        <v>100</v>
      </c>
      <c r="G115" s="43">
        <v>0.3</v>
      </c>
      <c r="H115" s="43">
        <v>0.3</v>
      </c>
      <c r="I115" s="43">
        <v>8.1999999999999993</v>
      </c>
      <c r="J115" s="43">
        <v>36.700000000000003</v>
      </c>
      <c r="K115" s="44">
        <v>236</v>
      </c>
      <c r="L115" s="43">
        <v>16.760000000000002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SUM(F110:F117)</f>
        <v>620</v>
      </c>
      <c r="G118" s="19">
        <f t="shared" ref="G118:J118" si="42">SUM(G110:G117)</f>
        <v>15.8</v>
      </c>
      <c r="H118" s="19">
        <f t="shared" si="42"/>
        <v>18.3</v>
      </c>
      <c r="I118" s="19">
        <f t="shared" si="42"/>
        <v>63.5</v>
      </c>
      <c r="J118" s="19">
        <f t="shared" si="42"/>
        <v>481.6</v>
      </c>
      <c r="K118" s="25"/>
      <c r="L118" s="19">
        <f t="shared" ref="L118" si="43">SUM(L110:L117)</f>
        <v>83</v>
      </c>
    </row>
    <row r="119" spans="1:12" ht="15">
      <c r="A119" s="26">
        <f>A110</f>
        <v>2</v>
      </c>
      <c r="B119" s="13">
        <f>B110</f>
        <v>1</v>
      </c>
      <c r="C119" s="10" t="s">
        <v>25</v>
      </c>
      <c r="D119" s="7" t="s">
        <v>26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27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28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30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31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7" t="s">
        <v>32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4"/>
      <c r="B128" s="17"/>
      <c r="C128" s="8"/>
      <c r="D128" s="18" t="s">
        <v>33</v>
      </c>
      <c r="E128" s="9"/>
      <c r="F128" s="19"/>
      <c r="G128" s="19"/>
      <c r="H128" s="19"/>
      <c r="I128" s="19"/>
      <c r="J128" s="19"/>
      <c r="K128" s="25"/>
      <c r="L128" s="19">
        <f t="shared" ref="L128" si="44">SUM(L119:L127)</f>
        <v>0</v>
      </c>
    </row>
    <row r="129" spans="1:12" ht="15">
      <c r="A129" s="29">
        <f>A110</f>
        <v>2</v>
      </c>
      <c r="B129" s="30">
        <f>B110</f>
        <v>1</v>
      </c>
      <c r="C129" s="57" t="s">
        <v>4</v>
      </c>
      <c r="D129" s="58"/>
      <c r="E129" s="31"/>
      <c r="F129" s="32">
        <f>F118+F128</f>
        <v>620</v>
      </c>
      <c r="G129" s="32">
        <f t="shared" ref="G129" si="45">G118+G128</f>
        <v>15.8</v>
      </c>
      <c r="H129" s="32">
        <f t="shared" ref="H129" si="46">H118+H128</f>
        <v>18.3</v>
      </c>
      <c r="I129" s="32">
        <f t="shared" ref="I129" si="47">I118+I128</f>
        <v>63.5</v>
      </c>
      <c r="J129" s="32">
        <f t="shared" ref="J129:L129" si="48">J118+J128</f>
        <v>481.6</v>
      </c>
      <c r="K129" s="32"/>
      <c r="L129" s="32">
        <f t="shared" si="48"/>
        <v>83</v>
      </c>
    </row>
    <row r="130" spans="1:12" ht="15">
      <c r="A130" s="14">
        <v>2</v>
      </c>
      <c r="B130" s="15">
        <v>2</v>
      </c>
      <c r="C130" s="22" t="s">
        <v>20</v>
      </c>
      <c r="D130" s="5" t="s">
        <v>21</v>
      </c>
      <c r="E130" s="39" t="s">
        <v>65</v>
      </c>
      <c r="F130" s="40">
        <v>210</v>
      </c>
      <c r="G130" s="40">
        <v>5.9</v>
      </c>
      <c r="H130" s="40">
        <v>11.1</v>
      </c>
      <c r="I130" s="40">
        <v>35.9</v>
      </c>
      <c r="J130" s="40">
        <v>267.10000000000002</v>
      </c>
      <c r="K130" s="41" t="s">
        <v>61</v>
      </c>
      <c r="L130" s="40">
        <v>40.47</v>
      </c>
    </row>
    <row r="131" spans="1:12" ht="15">
      <c r="A131" s="14"/>
      <c r="B131" s="15"/>
      <c r="C131" s="11"/>
      <c r="D131" s="8" t="s">
        <v>26</v>
      </c>
      <c r="E131" s="51" t="s">
        <v>62</v>
      </c>
      <c r="F131" s="52">
        <v>60</v>
      </c>
      <c r="G131" s="52">
        <v>0.6</v>
      </c>
      <c r="H131" s="52">
        <v>3.2</v>
      </c>
      <c r="I131" s="52">
        <v>5.6</v>
      </c>
      <c r="J131" s="52">
        <v>53</v>
      </c>
      <c r="K131" s="53">
        <v>32</v>
      </c>
      <c r="L131" s="52">
        <v>15.85</v>
      </c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 t="s">
        <v>51</v>
      </c>
    </row>
    <row r="133" spans="1:12" ht="15">
      <c r="A133" s="14"/>
      <c r="B133" s="15"/>
      <c r="C133" s="11"/>
      <c r="D133" s="7" t="s">
        <v>22</v>
      </c>
      <c r="E133" s="42" t="s">
        <v>63</v>
      </c>
      <c r="F133" s="43">
        <v>180</v>
      </c>
      <c r="G133" s="43">
        <v>1.4</v>
      </c>
      <c r="H133" s="43">
        <v>1.2</v>
      </c>
      <c r="I133" s="43">
        <v>2.2000000000000002</v>
      </c>
      <c r="J133" s="43">
        <v>24.6</v>
      </c>
      <c r="K133" s="44">
        <v>16.12</v>
      </c>
      <c r="L133" s="43">
        <v>6.94</v>
      </c>
    </row>
    <row r="134" spans="1:12" ht="15">
      <c r="A134" s="14"/>
      <c r="B134" s="15"/>
      <c r="C134" s="11"/>
      <c r="D134" s="7" t="s">
        <v>23</v>
      </c>
      <c r="E134" s="42" t="s">
        <v>44</v>
      </c>
      <c r="F134" s="43">
        <v>60</v>
      </c>
      <c r="G134" s="43">
        <v>4.2</v>
      </c>
      <c r="H134" s="43">
        <v>0.5</v>
      </c>
      <c r="I134" s="43">
        <v>28</v>
      </c>
      <c r="J134" s="43">
        <v>133</v>
      </c>
      <c r="K134" s="44">
        <v>492</v>
      </c>
      <c r="L134" s="43">
        <v>4.38</v>
      </c>
    </row>
    <row r="135" spans="1:12" ht="15">
      <c r="A135" s="14"/>
      <c r="B135" s="15"/>
      <c r="C135" s="11"/>
      <c r="D135" s="7" t="s">
        <v>24</v>
      </c>
      <c r="E135" s="42" t="s">
        <v>77</v>
      </c>
      <c r="F135" s="43">
        <v>100</v>
      </c>
      <c r="G135" s="43">
        <v>0.3</v>
      </c>
      <c r="H135" s="43">
        <v>0.3</v>
      </c>
      <c r="I135" s="43">
        <v>8.1999999999999993</v>
      </c>
      <c r="J135" s="43">
        <v>36.700000000000003</v>
      </c>
      <c r="K135" s="44">
        <v>236</v>
      </c>
      <c r="L135" s="43">
        <v>15.36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SUM(F130:F137)</f>
        <v>610</v>
      </c>
      <c r="G138" s="19">
        <f t="shared" ref="G138:J138" si="49">SUM(G130:G137)</f>
        <v>12.400000000000002</v>
      </c>
      <c r="H138" s="19">
        <f t="shared" si="49"/>
        <v>16.3</v>
      </c>
      <c r="I138" s="19">
        <f t="shared" si="49"/>
        <v>79.900000000000006</v>
      </c>
      <c r="J138" s="19">
        <f t="shared" si="49"/>
        <v>514.40000000000009</v>
      </c>
      <c r="K138" s="25"/>
      <c r="L138" s="19">
        <f t="shared" ref="L138" si="50">SUM(L130:L137)</f>
        <v>83</v>
      </c>
    </row>
    <row r="139" spans="1:12" ht="15">
      <c r="A139" s="13">
        <f>A130</f>
        <v>2</v>
      </c>
      <c r="B139" s="13">
        <f>B130</f>
        <v>2</v>
      </c>
      <c r="C139" s="10" t="s">
        <v>25</v>
      </c>
      <c r="D139" s="7" t="s">
        <v>26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27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28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29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30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7" t="s">
        <v>31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7" t="s">
        <v>32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16"/>
      <c r="B148" s="17"/>
      <c r="C148" s="8"/>
      <c r="D148" s="18" t="s">
        <v>33</v>
      </c>
      <c r="E148" s="9"/>
      <c r="F148" s="19"/>
      <c r="G148" s="19"/>
      <c r="H148" s="19"/>
      <c r="I148" s="19"/>
      <c r="J148" s="19"/>
      <c r="K148" s="25"/>
      <c r="L148" s="19">
        <f t="shared" ref="L148" si="51">SUM(L139:L147)</f>
        <v>0</v>
      </c>
    </row>
    <row r="149" spans="1:12" ht="15">
      <c r="A149" s="33">
        <f>A130</f>
        <v>2</v>
      </c>
      <c r="B149" s="33">
        <f>B130</f>
        <v>2</v>
      </c>
      <c r="C149" s="57" t="s">
        <v>4</v>
      </c>
      <c r="D149" s="58"/>
      <c r="E149" s="31"/>
      <c r="F149" s="32">
        <f>F138+F148</f>
        <v>610</v>
      </c>
      <c r="G149" s="32">
        <f t="shared" ref="G149" si="52">G138+G148</f>
        <v>12.400000000000002</v>
      </c>
      <c r="H149" s="32">
        <f t="shared" ref="H149" si="53">H138+H148</f>
        <v>16.3</v>
      </c>
      <c r="I149" s="32">
        <f t="shared" ref="I149" si="54">I138+I148</f>
        <v>79.900000000000006</v>
      </c>
      <c r="J149" s="32">
        <f t="shared" ref="J149:L149" si="55">J138+J148</f>
        <v>514.40000000000009</v>
      </c>
      <c r="K149" s="32"/>
      <c r="L149" s="32">
        <f t="shared" si="55"/>
        <v>83</v>
      </c>
    </row>
    <row r="150" spans="1:12" ht="15">
      <c r="A150" s="20">
        <v>2</v>
      </c>
      <c r="B150" s="21">
        <v>3</v>
      </c>
      <c r="C150" s="22" t="s">
        <v>20</v>
      </c>
      <c r="D150" s="5" t="s">
        <v>21</v>
      </c>
      <c r="E150" s="39" t="s">
        <v>64</v>
      </c>
      <c r="F150" s="40">
        <v>200</v>
      </c>
      <c r="G150" s="40">
        <v>7.4</v>
      </c>
      <c r="H150" s="40">
        <v>12.5</v>
      </c>
      <c r="I150" s="40">
        <v>19.899999999999999</v>
      </c>
      <c r="J150" s="40">
        <v>222.1</v>
      </c>
      <c r="K150" s="41">
        <v>1321</v>
      </c>
      <c r="L150" s="40">
        <v>48.77</v>
      </c>
    </row>
    <row r="151" spans="1:12" ht="15">
      <c r="A151" s="23"/>
      <c r="B151" s="15"/>
      <c r="C151" s="11"/>
      <c r="D151" s="8" t="s">
        <v>26</v>
      </c>
      <c r="E151" s="51" t="s">
        <v>66</v>
      </c>
      <c r="F151" s="52">
        <v>60</v>
      </c>
      <c r="G151" s="52">
        <v>0.4</v>
      </c>
      <c r="H151" s="52">
        <v>1.6</v>
      </c>
      <c r="I151" s="52">
        <v>2.8</v>
      </c>
      <c r="J151" s="52">
        <v>26.8</v>
      </c>
      <c r="K151" s="53">
        <v>859</v>
      </c>
      <c r="L151" s="52">
        <v>4.82</v>
      </c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22</v>
      </c>
      <c r="E153" s="42" t="s">
        <v>67</v>
      </c>
      <c r="F153" s="43">
        <v>180</v>
      </c>
      <c r="G153" s="43">
        <v>2.8</v>
      </c>
      <c r="H153" s="43">
        <v>2.4</v>
      </c>
      <c r="I153" s="43">
        <v>12.8</v>
      </c>
      <c r="J153" s="43">
        <v>84.2</v>
      </c>
      <c r="K153" s="44"/>
      <c r="L153" s="43">
        <v>6.03</v>
      </c>
    </row>
    <row r="154" spans="1:12" ht="15.75" customHeight="1">
      <c r="A154" s="23"/>
      <c r="B154" s="15"/>
      <c r="C154" s="11"/>
      <c r="D154" s="7" t="s">
        <v>23</v>
      </c>
      <c r="E154" s="42" t="s">
        <v>44</v>
      </c>
      <c r="F154" s="43">
        <v>60</v>
      </c>
      <c r="G154" s="43">
        <v>4.2</v>
      </c>
      <c r="H154" s="43">
        <v>0.5</v>
      </c>
      <c r="I154" s="43">
        <v>28</v>
      </c>
      <c r="J154" s="43">
        <v>133</v>
      </c>
      <c r="K154" s="44">
        <v>492</v>
      </c>
      <c r="L154" s="43">
        <v>4.38</v>
      </c>
    </row>
    <row r="155" spans="1:12" ht="15">
      <c r="A155" s="23"/>
      <c r="B155" s="15"/>
      <c r="C155" s="11"/>
      <c r="D155" s="7" t="s">
        <v>24</v>
      </c>
      <c r="E155" s="42" t="s">
        <v>79</v>
      </c>
      <c r="F155" s="43">
        <v>100</v>
      </c>
      <c r="G155" s="43">
        <v>0.3</v>
      </c>
      <c r="H155" s="43">
        <v>0.3</v>
      </c>
      <c r="I155" s="43">
        <v>8.1999999999999993</v>
      </c>
      <c r="J155" s="43">
        <v>36.700000000000003</v>
      </c>
      <c r="K155" s="44">
        <v>236</v>
      </c>
      <c r="L155" s="43">
        <v>19</v>
      </c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SUM(F150:F157)</f>
        <v>600</v>
      </c>
      <c r="G158" s="19">
        <f t="shared" ref="G158:J158" si="56">SUM(G150:G157)</f>
        <v>15.100000000000001</v>
      </c>
      <c r="H158" s="19">
        <f t="shared" si="56"/>
        <v>17.3</v>
      </c>
      <c r="I158" s="19">
        <f t="shared" si="56"/>
        <v>71.7</v>
      </c>
      <c r="J158" s="19">
        <f t="shared" si="56"/>
        <v>502.8</v>
      </c>
      <c r="K158" s="25"/>
      <c r="L158" s="19">
        <f t="shared" ref="L158" si="57">SUM(L150:L157)</f>
        <v>83</v>
      </c>
    </row>
    <row r="159" spans="1:12" ht="15">
      <c r="A159" s="26">
        <f>A150</f>
        <v>2</v>
      </c>
      <c r="B159" s="13">
        <f>B150</f>
        <v>3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27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28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29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30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7" t="s">
        <v>31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32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4"/>
      <c r="B168" s="17"/>
      <c r="C168" s="8"/>
      <c r="D168" s="18" t="s">
        <v>33</v>
      </c>
      <c r="E168" s="9"/>
      <c r="F168" s="19">
        <f>SUM(F159:F167)</f>
        <v>0</v>
      </c>
      <c r="G168" s="19">
        <f t="shared" ref="G168:J168" si="58">SUM(G159:G167)</f>
        <v>0</v>
      </c>
      <c r="H168" s="19">
        <f t="shared" si="58"/>
        <v>0</v>
      </c>
      <c r="I168" s="19">
        <f t="shared" si="58"/>
        <v>0</v>
      </c>
      <c r="J168" s="19">
        <f t="shared" si="58"/>
        <v>0</v>
      </c>
      <c r="K168" s="25"/>
      <c r="L168" s="19">
        <f t="shared" ref="L168" si="59">SUM(L159:L167)</f>
        <v>0</v>
      </c>
    </row>
    <row r="169" spans="1:12" ht="15">
      <c r="A169" s="29">
        <f>A150</f>
        <v>2</v>
      </c>
      <c r="B169" s="30">
        <f>B150</f>
        <v>3</v>
      </c>
      <c r="C169" s="57" t="s">
        <v>4</v>
      </c>
      <c r="D169" s="58"/>
      <c r="E169" s="31"/>
      <c r="F169" s="32">
        <f>F158+F168</f>
        <v>600</v>
      </c>
      <c r="G169" s="32">
        <f t="shared" ref="G169" si="60">G158+G168</f>
        <v>15.100000000000001</v>
      </c>
      <c r="H169" s="32">
        <f t="shared" ref="H169" si="61">H158+H168</f>
        <v>17.3</v>
      </c>
      <c r="I169" s="32">
        <f t="shared" ref="I169" si="62">I158+I168</f>
        <v>71.7</v>
      </c>
      <c r="J169" s="32">
        <f t="shared" ref="J169:L169" si="63">J158+J168</f>
        <v>502.8</v>
      </c>
      <c r="K169" s="32"/>
      <c r="L169" s="32">
        <f t="shared" si="63"/>
        <v>83</v>
      </c>
    </row>
    <row r="170" spans="1:12" ht="15">
      <c r="A170" s="20">
        <v>2</v>
      </c>
      <c r="B170" s="21">
        <v>4</v>
      </c>
      <c r="C170" s="22" t="s">
        <v>20</v>
      </c>
      <c r="D170" s="5" t="s">
        <v>21</v>
      </c>
      <c r="E170" s="39" t="s">
        <v>68</v>
      </c>
      <c r="F170" s="40">
        <v>200</v>
      </c>
      <c r="G170" s="40">
        <v>4.4000000000000004</v>
      </c>
      <c r="H170" s="40">
        <v>2.2999999999999998</v>
      </c>
      <c r="I170" s="40">
        <v>19</v>
      </c>
      <c r="J170" s="40">
        <v>114.3</v>
      </c>
      <c r="K170" s="41">
        <v>1122</v>
      </c>
      <c r="L170" s="40">
        <v>19.97</v>
      </c>
    </row>
    <row r="171" spans="1:12" ht="15">
      <c r="A171" s="23"/>
      <c r="B171" s="15"/>
      <c r="C171" s="11"/>
      <c r="D171" s="8" t="s">
        <v>69</v>
      </c>
      <c r="E171" s="51" t="s">
        <v>70</v>
      </c>
      <c r="F171" s="52">
        <v>100</v>
      </c>
      <c r="G171" s="52">
        <v>1.9</v>
      </c>
      <c r="H171" s="52">
        <v>6</v>
      </c>
      <c r="I171" s="52">
        <v>9.6</v>
      </c>
      <c r="J171" s="52">
        <v>100</v>
      </c>
      <c r="K171" s="53">
        <v>1197</v>
      </c>
      <c r="L171" s="52">
        <v>11.55</v>
      </c>
    </row>
    <row r="172" spans="1:12" ht="15">
      <c r="A172" s="23"/>
      <c r="B172" s="15"/>
      <c r="C172" s="11"/>
      <c r="D172" s="8" t="s">
        <v>69</v>
      </c>
      <c r="E172" s="51" t="s">
        <v>55</v>
      </c>
      <c r="F172" s="52">
        <v>10</v>
      </c>
      <c r="G172" s="52">
        <v>0</v>
      </c>
      <c r="H172" s="52">
        <v>7.2</v>
      </c>
      <c r="I172" s="52">
        <v>0.2</v>
      </c>
      <c r="J172" s="52">
        <v>65.599999999999994</v>
      </c>
      <c r="K172" s="53">
        <v>1</v>
      </c>
      <c r="L172" s="52">
        <v>6.83</v>
      </c>
    </row>
    <row r="173" spans="1:12" ht="15">
      <c r="A173" s="23"/>
      <c r="B173" s="15"/>
      <c r="C173" s="11"/>
      <c r="D173" s="8" t="s">
        <v>69</v>
      </c>
      <c r="E173" s="42" t="s">
        <v>41</v>
      </c>
      <c r="F173" s="43">
        <v>10</v>
      </c>
      <c r="G173" s="43">
        <v>2.2999999999999998</v>
      </c>
      <c r="H173" s="43">
        <v>2.9</v>
      </c>
      <c r="I173" s="43">
        <v>0</v>
      </c>
      <c r="J173" s="43">
        <v>35.6</v>
      </c>
      <c r="K173" s="44">
        <v>1193</v>
      </c>
      <c r="L173" s="52">
        <v>7.4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22</v>
      </c>
      <c r="E175" s="42" t="s">
        <v>42</v>
      </c>
      <c r="F175" s="43">
        <v>200</v>
      </c>
      <c r="G175" s="43">
        <v>3.1</v>
      </c>
      <c r="H175" s="43">
        <v>2.7</v>
      </c>
      <c r="I175" s="43">
        <v>14.2</v>
      </c>
      <c r="J175" s="43">
        <v>93.5</v>
      </c>
      <c r="K175" s="44">
        <v>1613</v>
      </c>
      <c r="L175" s="43">
        <v>18.53</v>
      </c>
    </row>
    <row r="176" spans="1:12" ht="15">
      <c r="A176" s="23"/>
      <c r="B176" s="15"/>
      <c r="C176" s="11"/>
      <c r="D176" s="7" t="s">
        <v>23</v>
      </c>
      <c r="E176" s="42" t="s">
        <v>44</v>
      </c>
      <c r="F176" s="43">
        <v>60</v>
      </c>
      <c r="G176" s="43">
        <v>4.2</v>
      </c>
      <c r="H176" s="43">
        <v>0.5</v>
      </c>
      <c r="I176" s="43">
        <v>28</v>
      </c>
      <c r="J176" s="43">
        <v>133</v>
      </c>
      <c r="K176" s="44">
        <v>492</v>
      </c>
      <c r="L176" s="43">
        <v>4.38</v>
      </c>
    </row>
    <row r="177" spans="1:12" ht="15">
      <c r="A177" s="23"/>
      <c r="B177" s="15"/>
      <c r="C177" s="11"/>
      <c r="D177" s="7" t="s">
        <v>24</v>
      </c>
      <c r="E177" s="42" t="s">
        <v>76</v>
      </c>
      <c r="F177" s="43">
        <v>100</v>
      </c>
      <c r="G177" s="43">
        <v>0.3</v>
      </c>
      <c r="H177" s="43">
        <v>0.3</v>
      </c>
      <c r="I177" s="43">
        <v>8.1999999999999993</v>
      </c>
      <c r="J177" s="43">
        <v>36.700000000000003</v>
      </c>
      <c r="K177" s="44">
        <v>236</v>
      </c>
      <c r="L177" s="43">
        <v>14.34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4"/>
      <c r="B180" s="17"/>
      <c r="C180" s="8"/>
      <c r="D180" s="18" t="s">
        <v>33</v>
      </c>
      <c r="E180" s="9"/>
      <c r="F180" s="19">
        <f>SUM(F170:F179)</f>
        <v>680</v>
      </c>
      <c r="G180" s="19">
        <f t="shared" ref="G180:J180" si="64">SUM(G170:G179)</f>
        <v>16.200000000000003</v>
      </c>
      <c r="H180" s="19">
        <f t="shared" si="64"/>
        <v>21.9</v>
      </c>
      <c r="I180" s="19">
        <f t="shared" si="64"/>
        <v>79.2</v>
      </c>
      <c r="J180" s="19">
        <f t="shared" si="64"/>
        <v>578.70000000000005</v>
      </c>
      <c r="K180" s="25"/>
      <c r="L180" s="19">
        <f t="shared" ref="L180" si="65">SUM(L170:L179)</f>
        <v>83</v>
      </c>
    </row>
    <row r="181" spans="1:12" ht="15">
      <c r="A181" s="26">
        <f>A170</f>
        <v>2</v>
      </c>
      <c r="B181" s="13">
        <f>B170</f>
        <v>4</v>
      </c>
      <c r="C181" s="10" t="s">
        <v>25</v>
      </c>
      <c r="D181" s="7" t="s">
        <v>26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27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28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 t="s">
        <v>29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30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31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32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4"/>
      <c r="B190" s="17"/>
      <c r="C190" s="8"/>
      <c r="D190" s="18" t="s">
        <v>33</v>
      </c>
      <c r="E190" s="9"/>
      <c r="F190" s="19">
        <f>SUM(F181:F189)</f>
        <v>0</v>
      </c>
      <c r="G190" s="19">
        <f t="shared" ref="G190:J190" si="66">SUM(G181:G189)</f>
        <v>0</v>
      </c>
      <c r="H190" s="19">
        <f t="shared" si="66"/>
        <v>0</v>
      </c>
      <c r="I190" s="19">
        <f t="shared" si="66"/>
        <v>0</v>
      </c>
      <c r="J190" s="19">
        <f t="shared" si="66"/>
        <v>0</v>
      </c>
      <c r="K190" s="25"/>
      <c r="L190" s="19">
        <f t="shared" ref="L190" si="67">SUM(L181:L189)</f>
        <v>0</v>
      </c>
    </row>
    <row r="191" spans="1:12" ht="15">
      <c r="A191" s="29">
        <f>A170</f>
        <v>2</v>
      </c>
      <c r="B191" s="30">
        <f>B170</f>
        <v>4</v>
      </c>
      <c r="C191" s="57" t="s">
        <v>4</v>
      </c>
      <c r="D191" s="58"/>
      <c r="E191" s="31"/>
      <c r="F191" s="32">
        <f>F180+F190</f>
        <v>680</v>
      </c>
      <c r="G191" s="32">
        <f t="shared" ref="G191" si="68">G180+G190</f>
        <v>16.200000000000003</v>
      </c>
      <c r="H191" s="32">
        <f t="shared" ref="H191" si="69">H180+H190</f>
        <v>21.9</v>
      </c>
      <c r="I191" s="32">
        <f t="shared" ref="I191" si="70">I180+I190</f>
        <v>79.2</v>
      </c>
      <c r="J191" s="32">
        <f t="shared" ref="J191:L191" si="71">J180+J190</f>
        <v>578.70000000000005</v>
      </c>
      <c r="K191" s="32"/>
      <c r="L191" s="32">
        <f t="shared" si="71"/>
        <v>83</v>
      </c>
    </row>
    <row r="192" spans="1:12" ht="15">
      <c r="A192" s="20">
        <v>2</v>
      </c>
      <c r="B192" s="21">
        <v>5</v>
      </c>
      <c r="C192" s="22" t="s">
        <v>20</v>
      </c>
      <c r="D192" s="5" t="s">
        <v>21</v>
      </c>
      <c r="E192" s="39" t="s">
        <v>71</v>
      </c>
      <c r="F192" s="40">
        <v>200</v>
      </c>
      <c r="G192" s="40">
        <v>16.5</v>
      </c>
      <c r="H192" s="40">
        <v>8.6999999999999993</v>
      </c>
      <c r="I192" s="40">
        <v>24.3</v>
      </c>
      <c r="J192" s="40">
        <v>241.3</v>
      </c>
      <c r="K192" s="41">
        <v>235</v>
      </c>
      <c r="L192" s="40">
        <v>34.65</v>
      </c>
    </row>
    <row r="193" spans="1:12" ht="15">
      <c r="A193" s="23"/>
      <c r="B193" s="15"/>
      <c r="C193" s="11"/>
      <c r="D193" s="8" t="s">
        <v>26</v>
      </c>
      <c r="E193" s="51" t="s">
        <v>72</v>
      </c>
      <c r="F193" s="52">
        <v>60</v>
      </c>
      <c r="G193" s="52">
        <v>1.1000000000000001</v>
      </c>
      <c r="H193" s="52">
        <v>4.9000000000000004</v>
      </c>
      <c r="I193" s="52">
        <v>8.3000000000000007</v>
      </c>
      <c r="J193" s="52">
        <v>81.400000000000006</v>
      </c>
      <c r="K193" s="53">
        <v>891</v>
      </c>
      <c r="L193" s="52">
        <v>12.27</v>
      </c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 t="s">
        <v>51</v>
      </c>
    </row>
    <row r="195" spans="1:12" ht="15">
      <c r="A195" s="23"/>
      <c r="B195" s="15"/>
      <c r="C195" s="11"/>
      <c r="D195" s="7" t="s">
        <v>22</v>
      </c>
      <c r="E195" s="42" t="s">
        <v>48</v>
      </c>
      <c r="F195" s="43">
        <v>200</v>
      </c>
      <c r="G195" s="43">
        <v>0</v>
      </c>
      <c r="H195" s="43">
        <v>0</v>
      </c>
      <c r="I195" s="43">
        <v>6.7</v>
      </c>
      <c r="J195" s="43">
        <v>26.5</v>
      </c>
      <c r="K195" s="44">
        <v>318</v>
      </c>
      <c r="L195" s="43">
        <v>3.45</v>
      </c>
    </row>
    <row r="196" spans="1:12" ht="15">
      <c r="A196" s="23"/>
      <c r="B196" s="15"/>
      <c r="C196" s="11"/>
      <c r="D196" s="7" t="s">
        <v>23</v>
      </c>
      <c r="E196" s="42" t="s">
        <v>44</v>
      </c>
      <c r="F196" s="43">
        <v>60</v>
      </c>
      <c r="G196" s="43">
        <v>4.2</v>
      </c>
      <c r="H196" s="43">
        <v>0.5</v>
      </c>
      <c r="I196" s="43">
        <v>28</v>
      </c>
      <c r="J196" s="43">
        <v>133</v>
      </c>
      <c r="K196" s="44">
        <v>492</v>
      </c>
      <c r="L196" s="43">
        <v>4.38</v>
      </c>
    </row>
    <row r="197" spans="1:12" ht="15">
      <c r="A197" s="23"/>
      <c r="B197" s="15"/>
      <c r="C197" s="11"/>
      <c r="D197" s="7" t="s">
        <v>24</v>
      </c>
      <c r="E197" s="42" t="s">
        <v>77</v>
      </c>
      <c r="F197" s="43">
        <v>100</v>
      </c>
      <c r="G197" s="43">
        <v>0.3</v>
      </c>
      <c r="H197" s="43">
        <v>0.3</v>
      </c>
      <c r="I197" s="43">
        <v>8.1999999999999993</v>
      </c>
      <c r="J197" s="43">
        <v>36.700000000000003</v>
      </c>
      <c r="K197" s="44">
        <v>236</v>
      </c>
      <c r="L197" s="43">
        <v>28.25</v>
      </c>
    </row>
    <row r="198" spans="1:12" ht="1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.75" customHeight="1">
      <c r="A200" s="24"/>
      <c r="B200" s="17"/>
      <c r="C200" s="8"/>
      <c r="D200" s="18" t="s">
        <v>33</v>
      </c>
      <c r="E200" s="9"/>
      <c r="F200" s="19">
        <f>SUM(F192:F199)</f>
        <v>620</v>
      </c>
      <c r="G200" s="19">
        <f t="shared" ref="G200:J200" si="72">SUM(G192:G199)</f>
        <v>22.1</v>
      </c>
      <c r="H200" s="19">
        <f t="shared" si="72"/>
        <v>14.4</v>
      </c>
      <c r="I200" s="19">
        <f t="shared" si="72"/>
        <v>75.500000000000014</v>
      </c>
      <c r="J200" s="19">
        <f t="shared" si="72"/>
        <v>518.90000000000009</v>
      </c>
      <c r="K200" s="25"/>
      <c r="L200" s="19">
        <f t="shared" ref="L200" si="73">SUM(L192:L199)</f>
        <v>83</v>
      </c>
    </row>
    <row r="201" spans="1:12" ht="15">
      <c r="A201" s="26">
        <f>A192</f>
        <v>2</v>
      </c>
      <c r="B201" s="13">
        <f>B192</f>
        <v>5</v>
      </c>
      <c r="C201" s="10" t="s">
        <v>25</v>
      </c>
      <c r="D201" s="7" t="s">
        <v>26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27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7" t="s">
        <v>28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29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30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31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32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4"/>
      <c r="B210" s="17"/>
      <c r="C210" s="8"/>
      <c r="D210" s="18" t="s">
        <v>33</v>
      </c>
      <c r="E210" s="9"/>
      <c r="F210" s="19">
        <f>SUM(F201:F209)</f>
        <v>0</v>
      </c>
      <c r="G210" s="19">
        <f t="shared" ref="G210:J210" si="74">SUM(G201:G209)</f>
        <v>0</v>
      </c>
      <c r="H210" s="19">
        <f t="shared" si="74"/>
        <v>0</v>
      </c>
      <c r="I210" s="19">
        <f t="shared" si="74"/>
        <v>0</v>
      </c>
      <c r="J210" s="19">
        <f t="shared" si="74"/>
        <v>0</v>
      </c>
      <c r="K210" s="25"/>
      <c r="L210" s="19">
        <f t="shared" ref="L210" si="75">SUM(L201:L209)</f>
        <v>0</v>
      </c>
    </row>
    <row r="211" spans="1:12" ht="15">
      <c r="A211" s="29">
        <f>A192</f>
        <v>2</v>
      </c>
      <c r="B211" s="30">
        <f>B192</f>
        <v>5</v>
      </c>
      <c r="C211" s="57" t="s">
        <v>4</v>
      </c>
      <c r="D211" s="58"/>
      <c r="E211" s="31"/>
      <c r="F211" s="32">
        <f>F200+F210</f>
        <v>620</v>
      </c>
      <c r="G211" s="32">
        <f t="shared" ref="G211" si="76">G200+G210</f>
        <v>22.1</v>
      </c>
      <c r="H211" s="32">
        <f t="shared" ref="H211" si="77">H200+H210</f>
        <v>14.4</v>
      </c>
      <c r="I211" s="32">
        <f t="shared" ref="I211" si="78">I200+I210</f>
        <v>75.500000000000014</v>
      </c>
      <c r="J211" s="32">
        <f t="shared" ref="J211:L211" si="79">J200+J210</f>
        <v>518.90000000000009</v>
      </c>
      <c r="K211" s="32"/>
      <c r="L211" s="32">
        <f t="shared" si="79"/>
        <v>83</v>
      </c>
    </row>
    <row r="212" spans="1:12">
      <c r="A212" s="27"/>
      <c r="B212" s="28"/>
      <c r="C212" s="59" t="s">
        <v>5</v>
      </c>
      <c r="D212" s="59"/>
      <c r="E212" s="59"/>
      <c r="F212" s="34">
        <f>(F25+F46+F67+F88+F109+F129+F149+F169+F191+F211)/(IF(F25=0,0,1)+IF(F46=0,0,1)+IF(F67=0,0,1)+IF(F88=0,0,1)+IF(F109=0,0,1)+IF(F129=0,0,1)+IF(F149=0,0,1)+IF(F169=0,0,1)+IF(F191=0,0,1)+IF(F211=0,0,1))</f>
        <v>631</v>
      </c>
      <c r="G212" s="34">
        <f>(G25+G46+G67+G88+G109+G129+G149+G169+G191+G211)/(IF(G25=0,0,1)+IF(G46=0,0,1)+IF(G67=0,0,1)+IF(G88=0,0,1)+IF(G109=0,0,1)+IF(G129=0,0,1)+IF(G149=0,0,1)+IF(G169=0,0,1)+IF(G191=0,0,1)+IF(G211=0,0,1))</f>
        <v>18.84</v>
      </c>
      <c r="H212" s="34">
        <f>(H25+H46+H67+H88+H109+H129+H149+H169+H191+H211)/(IF(H25=0,0,1)+IF(H46=0,0,1)+IF(H67=0,0,1)+IF(H88=0,0,1)+IF(H109=0,0,1)+IF(H129=0,0,1)+IF(H149=0,0,1)+IF(H169=0,0,1)+IF(H191=0,0,1)+IF(H211=0,0,1))</f>
        <v>18.180000000000003</v>
      </c>
      <c r="I212" s="34">
        <f>(I25+I46+I67+I88+I109+I129+I149+I169+I191+I211)/(IF(I25=0,0,1)+IF(I46=0,0,1)+IF(I67=0,0,1)+IF(I88=0,0,1)+IF(I109=0,0,1)+IF(I129=0,0,1)+IF(I149=0,0,1)+IF(I169=0,0,1)+IF(I191=0,0,1)+IF(I211=0,0,1))</f>
        <v>76.680000000000021</v>
      </c>
      <c r="J212" s="34">
        <f>(J25+J46+J67+J88+J109+J129+J149+J169+J191+J211)/(IF(J25=0,0,1)+IF(J46=0,0,1)+IF(J67=0,0,1)+IF(J88=0,0,1)+IF(J109=0,0,1)+IF(J129=0,0,1)+IF(J149=0,0,1)+IF(J169=0,0,1)+IF(J191=0,0,1)+IF(J211=0,0,1))</f>
        <v>544.35</v>
      </c>
      <c r="K212" s="34"/>
      <c r="L212" s="34">
        <f>(L25+L46+L67+L88+L109+L129+L149+L169+L191+L211)/(IF(L25=0,0,1)+IF(L46=0,0,1)+IF(L67=0,0,1)+IF(L88=0,0,1)+IF(L109=0,0,1)+IF(L129=0,0,1)+IF(L149=0,0,1)+IF(L169=0,0,1)+IF(L191=0,0,1)+IF(L211=0,0,1))</f>
        <v>83</v>
      </c>
    </row>
  </sheetData>
  <mergeCells count="14">
    <mergeCell ref="C88:D88"/>
    <mergeCell ref="C109:D109"/>
    <mergeCell ref="C25:D25"/>
    <mergeCell ref="C212:E212"/>
    <mergeCell ref="C211:D211"/>
    <mergeCell ref="C129:D129"/>
    <mergeCell ref="C149:D149"/>
    <mergeCell ref="C169:D169"/>
    <mergeCell ref="C191:D191"/>
    <mergeCell ref="C1:E1"/>
    <mergeCell ref="H1:K1"/>
    <mergeCell ref="H2:K2"/>
    <mergeCell ref="C46:D46"/>
    <mergeCell ref="C67:D6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2024-09-03T02:57:28Z</dcterms:modified>
</cp:coreProperties>
</file>